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расходных материалов (фотобарабаны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Лист2!$A$1:$G$28</definedName>
  </definedNames>
  <calcPr calcId="162913"/>
</workbook>
</file>

<file path=xl/calcChain.xml><?xml version="1.0" encoding="utf-8"?>
<calcChain xmlns="http://schemas.openxmlformats.org/spreadsheetml/2006/main">
  <c r="G20" i="1" l="1"/>
  <c r="E20" i="1"/>
  <c r="D20" i="1"/>
  <c r="C20" i="1"/>
  <c r="F19" i="1"/>
  <c r="G15" i="1" l="1"/>
  <c r="G22" i="1" s="1"/>
  <c r="E15" i="1"/>
  <c r="E21" i="1" s="1"/>
  <c r="D15" i="1"/>
  <c r="D21" i="1" s="1"/>
  <c r="C15" i="1"/>
  <c r="C21" i="1" s="1"/>
  <c r="F14" i="1"/>
</calcChain>
</file>

<file path=xl/sharedStrings.xml><?xml version="1.0" encoding="utf-8"?>
<sst xmlns="http://schemas.openxmlformats.org/spreadsheetml/2006/main" count="52" uniqueCount="37">
  <si>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</si>
  <si>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</si>
  <si>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</si>
  <si>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</si>
  <si>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</si>
  <si>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</si>
  <si>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</si>
  <si>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</si>
  <si>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</si>
  <si>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</si>
  <si>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</si>
  <si>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</si>
  <si>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</si>
  <si>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</si>
  <si>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</si>
  <si>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</si>
  <si>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</si>
  <si>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</si>
  <si>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</si>
  <si>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</si>
  <si>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</si>
  <si>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</si>
  <si>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</si>
  <si>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</si>
  <si>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</si>
  <si>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</si>
  <si>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</si>
  <si>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</si>
  <si>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поставка расходных материалов для копировально-множительной техники</t>
  </si>
  <si>
    <t>Дата составления: 18.09.2024</t>
  </si>
  <si>
    <t>коммерческое предложение от 16.09.2024 № б/н</t>
  </si>
  <si>
    <t>коммерческое предложение от 15.09.2024 № б/н</t>
  </si>
  <si>
    <t>коммерческое предложение от 12.09.2024 № б/н</t>
  </si>
  <si>
    <t>28.23.20.000-00000001</t>
  </si>
  <si>
    <t>Оборудование офисное и его части</t>
  </si>
  <si>
    <t>Дополнительные характеристики:
- вид оборудования: фотобарабан;
- тип совместимости: оригинальный от производителя устройства;
- совместимость с принтерами и МФУ: Kyocera ECOSYS M2035dn, ECOSYS P2135dn, ECOSYS M2535dn, FS-1035MFP/DP, FS-1135MFP, FS-1320DN, FS-1370DN;
- код (артикул) присвоенный производителем товара: DK-170;
- ресурс, листов формата А4 при 5% заполнении страницы: ≥ 100 000. 
Обоснование дополнительных характеристик: отсутствие характеристик в КТРУ.</t>
  </si>
  <si>
    <t>Дополнительные характеристики:
- вид оборудования: фотобарабан;
- тип совместимости: оригинальный от производителя устройства;
- совместимость с принтерами и МФУ: Pantum BМ5100ADN (прошивки 2.А.0.2, 3.А.0.8);
- код (артикул) присвоенный производителем товара: DL-5120;
- ресурс, листов формата А4 при 5% заполнении страницы: ≥ 30 000.
Обоснование дополнительных характеристик: отсутствие характеристик в КТРУ.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</si>
</sst>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7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8" xfId="0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vertical="top"/>
    </xf>
    <xf numFmtId="0" fontId="3" fillId="3" borderId="20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4" borderId="22" xfId="0" applyNumberFormat="1" applyFont="1" applyFill="1" applyBorder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0" fontId="4" fillId="0" borderId="26" xfId="0" applyFont="1" applyBorder="1" applyAlignment="1">
      <alignment horizontal="center"/>
    </xf>
    <xf numFmtId="4" fontId="4" fillId="3" borderId="28" xfId="0" applyNumberFormat="1" applyFont="1" applyFill="1" applyBorder="1" applyAlignment="1">
      <alignment vertical="top" wrapText="1"/>
    </xf>
    <xf numFmtId="4" fontId="4" fillId="3" borderId="6" xfId="0" applyNumberFormat="1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top" wrapText="1"/>
    </xf>
    <xf numFmtId="4" fontId="6" fillId="0" borderId="30" xfId="0" applyNumberFormat="1" applyFont="1" applyBorder="1" applyAlignment="1">
      <alignment horizontal="righ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4" fontId="4" fillId="3" borderId="35" xfId="0" applyNumberFormat="1" applyFont="1" applyFill="1" applyBorder="1" applyAlignment="1">
      <alignment vertical="top" wrapText="1"/>
    </xf>
    <xf numFmtId="0" fontId="7" fillId="6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3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/>
    </xf>
    <xf numFmtId="49" fontId="10" fillId="3" borderId="32" xfId="0" applyNumberFormat="1" applyFont="1" applyFill="1" applyBorder="1" applyAlignment="1">
      <alignment horizontal="left" vertical="top" wrapText="1"/>
    </xf>
    <xf numFmtId="49" fontId="10" fillId="3" borderId="29" xfId="0" applyNumberFormat="1" applyFont="1" applyFill="1" applyBorder="1" applyAlignment="1">
      <alignment horizontal="left" vertical="top" wrapText="1"/>
    </xf>
    <xf numFmtId="49" fontId="10" fillId="3" borderId="27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4" zoomScale="175" zoomScaleNormal="175" zoomScaleSheetLayoutView="100" workbookViewId="0">
      <selection activeCell="B14" sqref="B14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21</v>
      </c>
    </row>
    <row r="2" spans="1:11" ht="15.75" x14ac:dyDescent="0.2">
      <c r="F2" s="26"/>
      <c r="G2" s="26" t="s">
        <v>20</v>
      </c>
    </row>
    <row r="4" spans="1:11" ht="15.75" x14ac:dyDescent="0.25">
      <c r="A4" s="1"/>
      <c r="B4" s="1"/>
      <c r="C4" s="1"/>
      <c r="D4" s="2" t="s">
        <v>7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8</v>
      </c>
      <c r="B6" s="4"/>
      <c r="C6" s="4"/>
      <c r="D6" s="53" t="s">
        <v>19</v>
      </c>
      <c r="E6" s="53"/>
      <c r="F6" s="53"/>
      <c r="G6" s="53"/>
      <c r="H6" s="1"/>
      <c r="I6" s="1"/>
      <c r="J6" s="3"/>
      <c r="K6" s="3"/>
    </row>
    <row r="7" spans="1:11" s="6" customFormat="1" ht="47.25" customHeight="1" x14ac:dyDescent="0.2">
      <c r="A7" s="54" t="s">
        <v>17</v>
      </c>
      <c r="B7" s="54"/>
      <c r="C7" s="54"/>
      <c r="D7" s="54" t="s">
        <v>18</v>
      </c>
      <c r="E7" s="54"/>
      <c r="F7" s="54"/>
      <c r="G7" s="54"/>
      <c r="H7" s="5"/>
      <c r="I7" s="5"/>
    </row>
    <row r="8" spans="1:11" s="8" customFormat="1" ht="31.5" customHeight="1" x14ac:dyDescent="0.2">
      <c r="A8" s="56" t="s">
        <v>9</v>
      </c>
      <c r="B8" s="56"/>
      <c r="C8" s="56"/>
      <c r="D8" s="55" t="s">
        <v>28</v>
      </c>
      <c r="E8" s="55"/>
      <c r="F8" s="55"/>
      <c r="G8" s="55"/>
      <c r="H8" s="31"/>
      <c r="I8" s="7"/>
    </row>
    <row r="9" spans="1:11" ht="15" x14ac:dyDescent="0.25">
      <c r="A9" s="9" t="s">
        <v>0</v>
      </c>
      <c r="B9" s="11"/>
      <c r="C9" s="59" t="s">
        <v>1</v>
      </c>
      <c r="D9" s="59"/>
      <c r="E9" s="59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2"/>
      <c r="C10" s="13">
        <v>1</v>
      </c>
      <c r="D10" s="13">
        <v>2</v>
      </c>
      <c r="E10" s="13">
        <v>3</v>
      </c>
      <c r="F10" s="14" t="s">
        <v>10</v>
      </c>
      <c r="G10" s="14" t="s">
        <v>10</v>
      </c>
      <c r="H10" s="3"/>
      <c r="I10" s="3"/>
      <c r="J10" s="3"/>
      <c r="K10" s="3"/>
    </row>
    <row r="11" spans="1:11" s="34" customFormat="1" ht="13.5" customHeight="1" x14ac:dyDescent="0.2">
      <c r="A11" s="28" t="s">
        <v>23</v>
      </c>
      <c r="B11" s="45">
        <v>1</v>
      </c>
      <c r="C11" s="57" t="s">
        <v>34</v>
      </c>
      <c r="D11" s="57"/>
      <c r="E11" s="57"/>
      <c r="F11" s="27" t="s">
        <v>22</v>
      </c>
      <c r="G11" s="33" t="s">
        <v>4</v>
      </c>
    </row>
    <row r="12" spans="1:11" s="34" customFormat="1" ht="12.75" customHeight="1" x14ac:dyDescent="0.2">
      <c r="A12" s="29" t="s">
        <v>26</v>
      </c>
      <c r="B12" s="60">
        <v>2</v>
      </c>
      <c r="C12" s="61"/>
      <c r="D12" s="61"/>
      <c r="E12" s="30" t="s">
        <v>27</v>
      </c>
      <c r="F12" s="62" t="s">
        <v>33</v>
      </c>
      <c r="G12" s="35" t="s">
        <v>4</v>
      </c>
    </row>
    <row r="13" spans="1:11" s="34" customFormat="1" ht="74.25" customHeight="1" x14ac:dyDescent="0.2">
      <c r="A13" s="29" t="s">
        <v>24</v>
      </c>
      <c r="B13" s="64" t="s">
        <v>36</v>
      </c>
      <c r="C13" s="65"/>
      <c r="D13" s="65"/>
      <c r="E13" s="66"/>
      <c r="F13" s="63"/>
      <c r="G13" s="35" t="s">
        <v>4</v>
      </c>
    </row>
    <row r="14" spans="1:11" s="34" customFormat="1" ht="15" x14ac:dyDescent="0.2">
      <c r="A14" s="29" t="s">
        <v>25</v>
      </c>
      <c r="B14" s="47"/>
      <c r="C14" s="43">
        <v>10500</v>
      </c>
      <c r="D14" s="44">
        <v>10380</v>
      </c>
      <c r="E14" s="51">
        <v>10540</v>
      </c>
      <c r="F14" s="15">
        <f>ROUND(SUM(C14:E14)/3,2)</f>
        <v>10473.33</v>
      </c>
      <c r="G14" s="36">
        <v>10473.33</v>
      </c>
    </row>
    <row r="15" spans="1:11" s="34" customFormat="1" ht="15.75" thickBot="1" x14ac:dyDescent="0.3">
      <c r="A15" s="37" t="s">
        <v>5</v>
      </c>
      <c r="B15" s="50"/>
      <c r="C15" s="40">
        <f>C14*$B12</f>
        <v>21000</v>
      </c>
      <c r="D15" s="41">
        <f>D14*$B12</f>
        <v>20760</v>
      </c>
      <c r="E15" s="38">
        <f>E14*$B12</f>
        <v>21080</v>
      </c>
      <c r="F15" s="38"/>
      <c r="G15" s="39">
        <f>G14*$B12</f>
        <v>20946.66</v>
      </c>
    </row>
    <row r="16" spans="1:11" s="34" customFormat="1" ht="13.5" customHeight="1" x14ac:dyDescent="0.2">
      <c r="A16" s="28" t="s">
        <v>23</v>
      </c>
      <c r="B16" s="45">
        <v>2</v>
      </c>
      <c r="C16" s="57" t="s">
        <v>34</v>
      </c>
      <c r="D16" s="57"/>
      <c r="E16" s="57"/>
      <c r="F16" s="27" t="s">
        <v>22</v>
      </c>
      <c r="G16" s="33" t="s">
        <v>4</v>
      </c>
    </row>
    <row r="17" spans="1:12" s="34" customFormat="1" ht="12.75" customHeight="1" x14ac:dyDescent="0.2">
      <c r="A17" s="29" t="s">
        <v>26</v>
      </c>
      <c r="B17" s="60">
        <v>2</v>
      </c>
      <c r="C17" s="61"/>
      <c r="D17" s="61"/>
      <c r="E17" s="30" t="s">
        <v>27</v>
      </c>
      <c r="F17" s="62" t="s">
        <v>33</v>
      </c>
      <c r="G17" s="35" t="s">
        <v>4</v>
      </c>
    </row>
    <row r="18" spans="1:12" s="34" customFormat="1" ht="87" customHeight="1" x14ac:dyDescent="0.2">
      <c r="A18" s="29" t="s">
        <v>24</v>
      </c>
      <c r="B18" s="64" t="s">
        <v>35</v>
      </c>
      <c r="C18" s="65"/>
      <c r="D18" s="65"/>
      <c r="E18" s="66"/>
      <c r="F18" s="63"/>
      <c r="G18" s="35" t="s">
        <v>4</v>
      </c>
    </row>
    <row r="19" spans="1:12" s="34" customFormat="1" ht="15" x14ac:dyDescent="0.2">
      <c r="A19" s="29" t="s">
        <v>25</v>
      </c>
      <c r="B19" s="47"/>
      <c r="C19" s="43">
        <v>10500</v>
      </c>
      <c r="D19" s="44">
        <v>10420</v>
      </c>
      <c r="E19" s="51">
        <v>10450</v>
      </c>
      <c r="F19" s="15">
        <f>ROUND(SUM(C19:E19)/3,2)</f>
        <v>10456.67</v>
      </c>
      <c r="G19" s="36">
        <v>10456.67</v>
      </c>
    </row>
    <row r="20" spans="1:12" s="34" customFormat="1" ht="15.75" thickBot="1" x14ac:dyDescent="0.3">
      <c r="A20" s="37" t="s">
        <v>5</v>
      </c>
      <c r="B20" s="50"/>
      <c r="C20" s="40">
        <f>C19*$B17</f>
        <v>21000</v>
      </c>
      <c r="D20" s="41">
        <f>D19*$B17</f>
        <v>20840</v>
      </c>
      <c r="E20" s="38">
        <f>E19*$B17</f>
        <v>20900</v>
      </c>
      <c r="F20" s="38"/>
      <c r="G20" s="39">
        <f>G19*$B17</f>
        <v>20913.34</v>
      </c>
    </row>
    <row r="21" spans="1:12" ht="13.5" thickBot="1" x14ac:dyDescent="0.25">
      <c r="A21" s="46" t="s">
        <v>6</v>
      </c>
      <c r="B21" s="49"/>
      <c r="C21" s="48">
        <f>C15+C20</f>
        <v>42000</v>
      </c>
      <c r="D21" s="48">
        <f t="shared" ref="D21:E21" si="0">D15+D20</f>
        <v>41600</v>
      </c>
      <c r="E21" s="48">
        <f t="shared" si="0"/>
        <v>41980</v>
      </c>
      <c r="F21" s="16"/>
      <c r="G21" s="52"/>
      <c r="H21" s="3"/>
      <c r="I21" s="3"/>
      <c r="J21" s="3"/>
      <c r="K21" s="3"/>
    </row>
    <row r="22" spans="1:12" s="21" customFormat="1" ht="15" x14ac:dyDescent="0.25">
      <c r="A22" s="22" t="s">
        <v>29</v>
      </c>
      <c r="B22" s="22"/>
      <c r="C22" s="17"/>
      <c r="D22" s="17"/>
      <c r="E22" s="17"/>
      <c r="F22" s="18" t="s">
        <v>11</v>
      </c>
      <c r="G22" s="19">
        <f>G15+G20</f>
        <v>41860</v>
      </c>
      <c r="H22" s="20"/>
      <c r="I22" s="20"/>
      <c r="J22" s="20"/>
      <c r="K22" s="20"/>
      <c r="L22" s="20"/>
    </row>
    <row r="23" spans="1:12" s="21" customFormat="1" ht="15" x14ac:dyDescent="0.25">
      <c r="A23" s="17"/>
      <c r="B23" s="17"/>
      <c r="C23" s="17"/>
      <c r="D23" s="17"/>
      <c r="E23" s="17"/>
      <c r="F23" s="18"/>
      <c r="G23" s="19"/>
      <c r="H23" s="20"/>
      <c r="I23" s="20"/>
      <c r="J23" s="20"/>
      <c r="K23" s="20"/>
      <c r="L23" s="20"/>
    </row>
    <row r="24" spans="1:12" s="23" customFormat="1" ht="15" customHeight="1" x14ac:dyDescent="0.25">
      <c r="A24" s="32" t="s">
        <v>14</v>
      </c>
      <c r="B24" s="32"/>
      <c r="C24" s="58" t="s">
        <v>30</v>
      </c>
      <c r="D24" s="58"/>
      <c r="E24" s="58"/>
      <c r="F24" s="58"/>
      <c r="G24" s="58"/>
    </row>
    <row r="25" spans="1:12" s="23" customFormat="1" ht="15" customHeight="1" x14ac:dyDescent="0.25">
      <c r="A25" s="32" t="s">
        <v>15</v>
      </c>
      <c r="B25" s="32"/>
      <c r="C25" s="58" t="s">
        <v>31</v>
      </c>
      <c r="D25" s="58"/>
      <c r="E25" s="58"/>
      <c r="F25" s="58"/>
      <c r="G25" s="58"/>
    </row>
    <row r="26" spans="1:12" s="23" customFormat="1" ht="15" customHeight="1" x14ac:dyDescent="0.25">
      <c r="A26" s="32" t="s">
        <v>16</v>
      </c>
      <c r="B26" s="32"/>
      <c r="C26" s="58" t="s">
        <v>32</v>
      </c>
      <c r="D26" s="58"/>
      <c r="E26" s="58"/>
      <c r="F26" s="58"/>
      <c r="G26" s="58"/>
    </row>
    <row r="27" spans="1:12" s="21" customFormat="1" ht="15" x14ac:dyDescent="0.25">
      <c r="A27" s="17"/>
      <c r="B27" s="17"/>
      <c r="C27" s="17"/>
      <c r="D27" s="17"/>
      <c r="E27" s="17"/>
      <c r="F27" s="17"/>
      <c r="G27" s="17"/>
    </row>
    <row r="28" spans="1:12" ht="15" x14ac:dyDescent="0.25">
      <c r="A28" s="17" t="s">
        <v>12</v>
      </c>
      <c r="B28" s="17"/>
      <c r="C28" s="24"/>
      <c r="D28" s="24"/>
      <c r="E28" s="24"/>
      <c r="F28" s="24"/>
      <c r="G28" s="18" t="s">
        <v>13</v>
      </c>
      <c r="H28" s="3"/>
      <c r="I28" s="3"/>
      <c r="J28" s="3"/>
      <c r="K28" s="3"/>
    </row>
  </sheetData>
  <sheetProtection selectLockedCells="1" selectUnlockedCells="1"/>
  <mergeCells count="17">
    <mergeCell ref="C11:E11"/>
    <mergeCell ref="C25:G25"/>
    <mergeCell ref="C26:G26"/>
    <mergeCell ref="C24:G24"/>
    <mergeCell ref="C9:E9"/>
    <mergeCell ref="C16:E16"/>
    <mergeCell ref="B17:D17"/>
    <mergeCell ref="F17:F18"/>
    <mergeCell ref="B18:E18"/>
    <mergeCell ref="B12:D12"/>
    <mergeCell ref="F12:F13"/>
    <mergeCell ref="B13:E13"/>
    <mergeCell ref="D6:G6"/>
    <mergeCell ref="A7:C7"/>
    <mergeCell ref="D7:G7"/>
    <mergeCell ref="D8:G8"/>
    <mergeCell ref="A8:C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2024-09-18T11:26:53Z</cp:lastPrinted>
  <dcterms:created xsi:type="dcterms:W3CDTF">2012-04-02T10:33:59Z</dcterms:created>
  <dcterms:modified xsi:type="dcterms:W3CDTF">2024-09-19T12:47:26Z</dcterms:modified>
</cp:coreProperties>
</file>